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dp\Desktop\звіти за 2019 рік\"/>
    </mc:Choice>
  </mc:AlternateContent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62913" calcMode="manual" fullCalcOnLoad="1"/>
</workbook>
</file>

<file path=xl/calcChain.xml><?xml version="1.0" encoding="utf-8"?>
<calcChain xmlns="http://schemas.openxmlformats.org/spreadsheetml/2006/main">
  <c r="E4" i="7" l="1"/>
  <c r="F4" i="7"/>
  <c r="C6" i="3"/>
  <c r="D6" i="3"/>
  <c r="D56" i="3"/>
  <c r="H6" i="3"/>
  <c r="I6" i="3"/>
  <c r="L6" i="3"/>
  <c r="C21" i="3"/>
  <c r="D21" i="3"/>
  <c r="E21" i="3"/>
  <c r="E6" i="3"/>
  <c r="E56" i="3"/>
  <c r="F21" i="3"/>
  <c r="F6" i="3"/>
  <c r="F56" i="3"/>
  <c r="G21" i="3"/>
  <c r="G6" i="3"/>
  <c r="G56" i="3"/>
  <c r="H21" i="3"/>
  <c r="I21" i="3"/>
  <c r="J21" i="3"/>
  <c r="J6" i="3"/>
  <c r="J56" i="3"/>
  <c r="K21" i="3"/>
  <c r="K6" i="3"/>
  <c r="K56" i="3"/>
  <c r="L21" i="3"/>
  <c r="C28" i="3"/>
  <c r="D28" i="3"/>
  <c r="E28" i="3"/>
  <c r="F28" i="3"/>
  <c r="G28" i="3"/>
  <c r="H28" i="3"/>
  <c r="I28" i="3"/>
  <c r="J28" i="3"/>
  <c r="K28" i="3"/>
  <c r="L28" i="3"/>
  <c r="L56" i="3"/>
  <c r="C39" i="3"/>
  <c r="E39" i="3"/>
  <c r="F39" i="3"/>
  <c r="J39" i="3"/>
  <c r="K39" i="3"/>
  <c r="C40" i="3"/>
  <c r="D40" i="3"/>
  <c r="D39" i="3"/>
  <c r="E40" i="3"/>
  <c r="F40" i="3"/>
  <c r="G40" i="3"/>
  <c r="G39" i="3"/>
  <c r="H40" i="3"/>
  <c r="H39" i="3"/>
  <c r="I40" i="3"/>
  <c r="I39" i="3"/>
  <c r="J40" i="3"/>
  <c r="K40" i="3"/>
  <c r="L40" i="3"/>
  <c r="L39" i="3"/>
  <c r="C50" i="3"/>
  <c r="D50" i="3"/>
  <c r="E50" i="3"/>
  <c r="F50" i="3"/>
  <c r="G50" i="3"/>
  <c r="H50" i="3"/>
  <c r="I50" i="3"/>
  <c r="J50" i="3"/>
  <c r="K50" i="3"/>
  <c r="L50" i="3"/>
  <c r="C56" i="3"/>
  <c r="H56" i="3"/>
  <c r="I56" i="3"/>
</calcChain>
</file>

<file path=xl/sharedStrings.xml><?xml version="1.0" encoding="utf-8"?>
<sst xmlns="http://schemas.openxmlformats.org/spreadsheetml/2006/main" count="154" uniqueCount="126">
  <si>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</si>
  <si>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</si>
  <si>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</si>
  <si>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</si>
  <si>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</si>
  <si>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</si>
  <si>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</si>
  <si>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</si>
  <si>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</si>
  <si>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</si>
  <si>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</si>
  <si>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</si>
  <si>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</si>
  <si>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</si>
  <si>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</si>
  <si>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</si>
  <si>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</si>
  <si>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</si>
  <si>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</si>
  <si>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</si>
  <si>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</si>
  <si>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</si>
  <si>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</si>
  <si>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</si>
  <si>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</si>
  <si>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</si>
  <si>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</si>
  <si>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</si>
  <si>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</si>
  <si>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</si>
  <si>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</si>
  <si>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</si>
  <si>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</si>
  <si>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</si>
  <si>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</si>
  <si>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</si>
  <si>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</si>
  <si>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</si>
  <si>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</si>
  <si>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</si>
  <si>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</si>
  <si>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</si>
  <si>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</si>
  <si>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</si>
  <si>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</si>
  <si>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</si>
  <si>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</si>
  <si>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</si>
  <si>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</si>
  <si>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</si>
  <si>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</si>
  <si>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</si>
  <si>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</si>
  <si>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</si>
  <si>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</si>
  <si>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</si>
  <si>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</si>
  <si>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</si>
  <si>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</si>
  <si>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</si>
  <si>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</si>
  <si>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</si>
  <si>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</si>
  <si>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</si>
  <si>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</si>
  <si>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</si>
  <si>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</si>
  <si>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</si>
  <si>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</si>
  <si>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</si>
  <si>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</si>
  <si>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</si>
  <si>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</si>
  <si>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</si>
  <si>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</si>
  <si>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</si>
  <si>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</si>
  <si>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</si>
  <si>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</si>
  <si>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</si>
  <si>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</si>
  <si>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</si>
  <si>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</si>
  <si>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</si>
  <si>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</si>
  <si>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</si>
  <si>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</si>
  <si>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</si>
  <si>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</si>
  <si>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</si>
  <si>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</si>
  <si>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</si>
  <si>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</si>
  <si>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</si>
  <si>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</si>
  <si>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</si>
  <si>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</si>
  <si>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</si>
  <si>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</si>
  <si>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</si>
  <si>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</si>
  <si>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</si>
  <si>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</si>
  <si>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</si>
  <si>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</si>
  <si>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</si>
  <si>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</si>
  <si>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</si>
  <si>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</si>
  <si>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</si>
  <si>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</si>
  <si>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</si>
  <si>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</si>
  <si>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</si>
  <si>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</si>
  <si>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</si>
  <si>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</si>
  <si>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</si>
  <si>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2019 рік</t>
  </si>
  <si>
    <t>Дворічанський районний суд Харківської області</t>
  </si>
  <si>
    <t>62702. Харківська область.м. Дворічна</t>
  </si>
  <si>
    <t>вул. Осіння</t>
  </si>
  <si>
    <t/>
  </si>
  <si>
    <t>Н.М. Чуприна</t>
  </si>
  <si>
    <t>Л.М. Рубцова</t>
  </si>
  <si>
    <t>2 січня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</si>
</sst>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" fillId="0" borderId="0" applyFont="0" applyFill="0" applyBorder="0" applyAlignment="0" applyProtection="0"/>
    <xf numFmtId="203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>
        <v>1</v>
      </c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&amp;C&amp;L43409C53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113</v>
      </c>
      <c r="C6" s="96">
        <f t="shared" ref="C6:L6" si="0">SUM(C7,C10,C13,C14,C15,C21,C24,C25,C18,C19,C20)</f>
        <v>401</v>
      </c>
      <c r="D6" s="96">
        <f t="shared" si="0"/>
        <v>384728.69000000018</v>
      </c>
      <c r="E6" s="96">
        <f t="shared" si="0"/>
        <v>332</v>
      </c>
      <c r="F6" s="96">
        <f t="shared" si="0"/>
        <v>371723.5199999999</v>
      </c>
      <c r="G6" s="96">
        <f t="shared" si="0"/>
        <v>8</v>
      </c>
      <c r="H6" s="96">
        <f t="shared" si="0"/>
        <v>14151.8</v>
      </c>
      <c r="I6" s="96">
        <f t="shared" si="0"/>
        <v>36</v>
      </c>
      <c r="J6" s="96">
        <f t="shared" si="0"/>
        <v>18057.400000000001</v>
      </c>
      <c r="K6" s="96">
        <f t="shared" si="0"/>
        <v>61</v>
      </c>
      <c r="L6" s="96">
        <f t="shared" si="0"/>
        <v>33809.599999999999</v>
      </c>
    </row>
    <row r="7" spans="1:12" ht="16.5" customHeight="1" x14ac:dyDescent="0.2">
      <c r="A7" s="87">
        <v>2</v>
      </c>
      <c r="B7" s="90" t="s">
        <v>74</v>
      </c>
      <c r="C7" s="97">
        <v>152</v>
      </c>
      <c r="D7" s="97">
        <v>246608.79</v>
      </c>
      <c r="E7" s="97">
        <v>120</v>
      </c>
      <c r="F7" s="97">
        <v>209737.22</v>
      </c>
      <c r="G7" s="97">
        <v>7</v>
      </c>
      <c r="H7" s="97">
        <v>13447</v>
      </c>
      <c r="I7" s="97">
        <v>11</v>
      </c>
      <c r="J7" s="97">
        <v>12678.6</v>
      </c>
      <c r="K7" s="97">
        <v>24</v>
      </c>
      <c r="L7" s="97">
        <v>23052</v>
      </c>
    </row>
    <row r="8" spans="1:12" ht="16.5" customHeight="1" x14ac:dyDescent="0.2">
      <c r="A8" s="87">
        <v>3</v>
      </c>
      <c r="B8" s="91" t="s">
        <v>75</v>
      </c>
      <c r="C8" s="97">
        <v>109</v>
      </c>
      <c r="D8" s="97">
        <v>211281.15</v>
      </c>
      <c r="E8" s="97">
        <v>97</v>
      </c>
      <c r="F8" s="97">
        <v>188229.15</v>
      </c>
      <c r="G8" s="97">
        <v>7</v>
      </c>
      <c r="H8" s="97">
        <v>13447</v>
      </c>
      <c r="I8" s="97">
        <v>3</v>
      </c>
      <c r="J8" s="97">
        <v>5763</v>
      </c>
      <c r="K8" s="97">
        <v>4</v>
      </c>
      <c r="L8" s="97">
        <v>7684</v>
      </c>
    </row>
    <row r="9" spans="1:12" ht="16.5" customHeight="1" x14ac:dyDescent="0.2">
      <c r="A9" s="87">
        <v>4</v>
      </c>
      <c r="B9" s="91" t="s">
        <v>76</v>
      </c>
      <c r="C9" s="97">
        <v>43</v>
      </c>
      <c r="D9" s="97">
        <v>35327.64</v>
      </c>
      <c r="E9" s="97">
        <v>23</v>
      </c>
      <c r="F9" s="97">
        <v>21508.07</v>
      </c>
      <c r="G9" s="97"/>
      <c r="H9" s="97"/>
      <c r="I9" s="97">
        <v>8</v>
      </c>
      <c r="J9" s="97">
        <v>6915.6</v>
      </c>
      <c r="K9" s="97">
        <v>20</v>
      </c>
      <c r="L9" s="97">
        <v>15368</v>
      </c>
    </row>
    <row r="10" spans="1:12" ht="19.5" customHeight="1" x14ac:dyDescent="0.2">
      <c r="A10" s="87">
        <v>5</v>
      </c>
      <c r="B10" s="90" t="s">
        <v>77</v>
      </c>
      <c r="C10" s="97">
        <v>81</v>
      </c>
      <c r="D10" s="97">
        <v>64545.6000000001</v>
      </c>
      <c r="E10" s="97">
        <v>77</v>
      </c>
      <c r="F10" s="97">
        <v>94897.399999999907</v>
      </c>
      <c r="G10" s="97">
        <v>1</v>
      </c>
      <c r="H10" s="97">
        <v>704.8</v>
      </c>
      <c r="I10" s="97">
        <v>1</v>
      </c>
      <c r="J10" s="97">
        <v>768.4</v>
      </c>
      <c r="K10" s="97">
        <v>4</v>
      </c>
      <c r="L10" s="97">
        <v>3073.6</v>
      </c>
    </row>
    <row r="11" spans="1:12" ht="19.5" customHeight="1" x14ac:dyDescent="0.2">
      <c r="A11" s="87">
        <v>6</v>
      </c>
      <c r="B11" s="91" t="s">
        <v>78</v>
      </c>
      <c r="C11" s="97">
        <v>2</v>
      </c>
      <c r="D11" s="97">
        <v>3842</v>
      </c>
      <c r="E11" s="97">
        <v>2</v>
      </c>
      <c r="F11" s="97">
        <v>17289</v>
      </c>
      <c r="G11" s="97"/>
      <c r="H11" s="97"/>
      <c r="I11" s="97"/>
      <c r="J11" s="97"/>
      <c r="K11" s="97"/>
      <c r="L11" s="97"/>
    </row>
    <row r="12" spans="1:12" ht="19.5" customHeight="1" x14ac:dyDescent="0.2">
      <c r="A12" s="87">
        <v>7</v>
      </c>
      <c r="B12" s="91" t="s">
        <v>79</v>
      </c>
      <c r="C12" s="97">
        <v>79</v>
      </c>
      <c r="D12" s="97">
        <v>60703.6000000001</v>
      </c>
      <c r="E12" s="97">
        <v>75</v>
      </c>
      <c r="F12" s="97">
        <v>77608.399999999994</v>
      </c>
      <c r="G12" s="97">
        <v>1</v>
      </c>
      <c r="H12" s="97">
        <v>704.8</v>
      </c>
      <c r="I12" s="97">
        <v>1</v>
      </c>
      <c r="J12" s="97">
        <v>768.4</v>
      </c>
      <c r="K12" s="97">
        <v>4</v>
      </c>
      <c r="L12" s="97">
        <v>3073.6</v>
      </c>
    </row>
    <row r="13" spans="1:12" ht="15" customHeight="1" x14ac:dyDescent="0.2">
      <c r="A13" s="87">
        <v>8</v>
      </c>
      <c r="B13" s="90" t="s">
        <v>18</v>
      </c>
      <c r="C13" s="97">
        <v>40</v>
      </c>
      <c r="D13" s="97">
        <v>30736</v>
      </c>
      <c r="E13" s="97">
        <v>39</v>
      </c>
      <c r="F13" s="97">
        <v>30013.4</v>
      </c>
      <c r="G13" s="97"/>
      <c r="H13" s="97"/>
      <c r="I13" s="97"/>
      <c r="J13" s="97"/>
      <c r="K13" s="97">
        <v>1</v>
      </c>
      <c r="L13" s="97">
        <v>768.4</v>
      </c>
    </row>
    <row r="14" spans="1:12" ht="15.75" customHeight="1" x14ac:dyDescent="0.2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 x14ac:dyDescent="0.2">
      <c r="A15" s="87">
        <v>10</v>
      </c>
      <c r="B15" s="90" t="s">
        <v>103</v>
      </c>
      <c r="C15" s="97">
        <v>89</v>
      </c>
      <c r="D15" s="97">
        <v>35346.400000000001</v>
      </c>
      <c r="E15" s="97">
        <v>85</v>
      </c>
      <c r="F15" s="97">
        <v>34962.400000000001</v>
      </c>
      <c r="G15" s="97"/>
      <c r="H15" s="97"/>
      <c r="I15" s="97"/>
      <c r="J15" s="97"/>
      <c r="K15" s="97">
        <v>4</v>
      </c>
      <c r="L15" s="97">
        <v>1536.8</v>
      </c>
    </row>
    <row r="16" spans="1:12" ht="21" customHeight="1" x14ac:dyDescent="0.2">
      <c r="A16" s="87">
        <v>11</v>
      </c>
      <c r="B16" s="91" t="s">
        <v>78</v>
      </c>
      <c r="C16" s="97">
        <v>2</v>
      </c>
      <c r="D16" s="97">
        <v>1921</v>
      </c>
      <c r="E16" s="97">
        <v>2</v>
      </c>
      <c r="F16" s="97">
        <v>1921</v>
      </c>
      <c r="G16" s="97"/>
      <c r="H16" s="97"/>
      <c r="I16" s="97"/>
      <c r="J16" s="97"/>
      <c r="K16" s="97"/>
      <c r="L16" s="97"/>
    </row>
    <row r="17" spans="1:12" ht="21" customHeight="1" x14ac:dyDescent="0.2">
      <c r="A17" s="87">
        <v>12</v>
      </c>
      <c r="B17" s="91" t="s">
        <v>79</v>
      </c>
      <c r="C17" s="97">
        <v>87</v>
      </c>
      <c r="D17" s="97">
        <v>33425.4</v>
      </c>
      <c r="E17" s="97">
        <v>83</v>
      </c>
      <c r="F17" s="97">
        <v>33041.4</v>
      </c>
      <c r="G17" s="97"/>
      <c r="H17" s="97"/>
      <c r="I17" s="97"/>
      <c r="J17" s="97"/>
      <c r="K17" s="97">
        <v>4</v>
      </c>
      <c r="L17" s="97">
        <v>1536.8</v>
      </c>
    </row>
    <row r="18" spans="1:12" ht="21" customHeight="1" x14ac:dyDescent="0.2">
      <c r="A18" s="87">
        <v>13</v>
      </c>
      <c r="B18" s="99" t="s">
        <v>104</v>
      </c>
      <c r="C18" s="97">
        <v>39</v>
      </c>
      <c r="D18" s="97">
        <v>7491.9000000000096</v>
      </c>
      <c r="E18" s="97">
        <v>11</v>
      </c>
      <c r="F18" s="97">
        <v>2113.1</v>
      </c>
      <c r="G18" s="97"/>
      <c r="H18" s="97"/>
      <c r="I18" s="97">
        <v>24</v>
      </c>
      <c r="J18" s="97">
        <v>4610.3999999999996</v>
      </c>
      <c r="K18" s="97">
        <v>28</v>
      </c>
      <c r="L18" s="97">
        <v>5378.8</v>
      </c>
    </row>
    <row r="19" spans="1:12" ht="21" customHeight="1" x14ac:dyDescent="0.2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 x14ac:dyDescent="0.2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 x14ac:dyDescent="0.2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 x14ac:dyDescent="0.2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 x14ac:dyDescent="0.2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115</v>
      </c>
      <c r="C39" s="96">
        <f t="shared" ref="C39:L39" si="3">SUM(C40,C47,C48,C49)</f>
        <v>1</v>
      </c>
      <c r="D39" s="96">
        <f t="shared" si="3"/>
        <v>768.4</v>
      </c>
      <c r="E39" s="96">
        <f t="shared" si="3"/>
        <v>1</v>
      </c>
      <c r="F39" s="96">
        <f t="shared" si="3"/>
        <v>384.2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1</v>
      </c>
      <c r="D40" s="97">
        <f t="shared" si="4"/>
        <v>768.4</v>
      </c>
      <c r="E40" s="97">
        <f t="shared" si="4"/>
        <v>1</v>
      </c>
      <c r="F40" s="97">
        <f t="shared" si="4"/>
        <v>384.2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 x14ac:dyDescent="0.2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 x14ac:dyDescent="0.2">
      <c r="A44" s="87">
        <v>39</v>
      </c>
      <c r="B44" s="90" t="s">
        <v>88</v>
      </c>
      <c r="C44" s="97">
        <v>1</v>
      </c>
      <c r="D44" s="97">
        <v>768.4</v>
      </c>
      <c r="E44" s="97">
        <v>1</v>
      </c>
      <c r="F44" s="97">
        <v>384.2</v>
      </c>
      <c r="G44" s="97"/>
      <c r="H44" s="97"/>
      <c r="I44" s="97"/>
      <c r="J44" s="97"/>
      <c r="K44" s="97"/>
      <c r="L44" s="97"/>
    </row>
    <row r="45" spans="1:12" ht="30" customHeight="1" x14ac:dyDescent="0.2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 x14ac:dyDescent="0.2">
      <c r="A46" s="87">
        <v>41</v>
      </c>
      <c r="B46" s="91" t="s">
        <v>79</v>
      </c>
      <c r="C46" s="97">
        <v>1</v>
      </c>
      <c r="D46" s="97">
        <v>768.4</v>
      </c>
      <c r="E46" s="97">
        <v>1</v>
      </c>
      <c r="F46" s="97">
        <v>384.2</v>
      </c>
      <c r="G46" s="97"/>
      <c r="H46" s="97"/>
      <c r="I46" s="97"/>
      <c r="J46" s="97"/>
      <c r="K46" s="97"/>
      <c r="L46" s="97"/>
    </row>
    <row r="47" spans="1:12" ht="45" customHeight="1" x14ac:dyDescent="0.2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116</v>
      </c>
      <c r="C50" s="96">
        <f t="shared" ref="C50:L50" si="5">SUM(C51:C54)</f>
        <v>4</v>
      </c>
      <c r="D50" s="96">
        <f t="shared" si="5"/>
        <v>51.86</v>
      </c>
      <c r="E50" s="96">
        <f t="shared" si="5"/>
        <v>4</v>
      </c>
      <c r="F50" s="96">
        <f t="shared" si="5"/>
        <v>51.86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 x14ac:dyDescent="0.2">
      <c r="A51" s="87">
        <v>46</v>
      </c>
      <c r="B51" s="90" t="s">
        <v>9</v>
      </c>
      <c r="C51" s="97">
        <v>4</v>
      </c>
      <c r="D51" s="97">
        <v>51.86</v>
      </c>
      <c r="E51" s="97">
        <v>4</v>
      </c>
      <c r="F51" s="97">
        <v>51.86</v>
      </c>
      <c r="G51" s="97"/>
      <c r="H51" s="97"/>
      <c r="I51" s="97"/>
      <c r="J51" s="97"/>
      <c r="K51" s="97"/>
      <c r="L51" s="97"/>
    </row>
    <row r="52" spans="1:12" ht="27" customHeight="1" x14ac:dyDescent="0.2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 x14ac:dyDescent="0.2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 x14ac:dyDescent="0.2">
      <c r="A55" s="87">
        <v>50</v>
      </c>
      <c r="B55" s="89" t="s">
        <v>108</v>
      </c>
      <c r="C55" s="96">
        <v>149</v>
      </c>
      <c r="D55" s="96">
        <v>57245.799999999901</v>
      </c>
      <c r="E55" s="96">
        <v>98</v>
      </c>
      <c r="F55" s="96">
        <v>37651.599999999999</v>
      </c>
      <c r="G55" s="96"/>
      <c r="H55" s="96"/>
      <c r="I55" s="96">
        <v>146</v>
      </c>
      <c r="J55" s="96">
        <v>56092.999999999898</v>
      </c>
      <c r="K55" s="97">
        <v>3</v>
      </c>
      <c r="L55" s="96">
        <v>1152.5999999999999</v>
      </c>
    </row>
    <row r="56" spans="1:12" ht="15" x14ac:dyDescent="0.2">
      <c r="A56" s="87">
        <v>51</v>
      </c>
      <c r="B56" s="88" t="s">
        <v>117</v>
      </c>
      <c r="C56" s="96">
        <f t="shared" ref="C56:L56" si="6">SUM(C6,C28,C39,C50,C55)</f>
        <v>555</v>
      </c>
      <c r="D56" s="96">
        <f t="shared" si="6"/>
        <v>442794.75000000012</v>
      </c>
      <c r="E56" s="96">
        <f t="shared" si="6"/>
        <v>435</v>
      </c>
      <c r="F56" s="96">
        <f t="shared" si="6"/>
        <v>409811.17999999988</v>
      </c>
      <c r="G56" s="96">
        <f t="shared" si="6"/>
        <v>8</v>
      </c>
      <c r="H56" s="96">
        <f t="shared" si="6"/>
        <v>14151.8</v>
      </c>
      <c r="I56" s="96">
        <f t="shared" si="6"/>
        <v>182</v>
      </c>
      <c r="J56" s="96">
        <f t="shared" si="6"/>
        <v>74150.399999999907</v>
      </c>
      <c r="K56" s="96">
        <f t="shared" si="6"/>
        <v>64</v>
      </c>
      <c r="L56" s="96">
        <f t="shared" si="6"/>
        <v>34962.199999999997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Дворічанський районний суд Харківської області,_x000D_
 Початок періоду: 01.01.2019, Кінець періоду: 31.12.2019&amp;L43409C53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SUM(E5:E25)</f>
        <v>64</v>
      </c>
      <c r="F4" s="93">
        <f>SUM(F5:F25)</f>
        <v>34962.199999999997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>
        <v>4</v>
      </c>
      <c r="F5" s="95">
        <v>3073.6</v>
      </c>
    </row>
    <row r="6" spans="1:6" ht="28.5" customHeight="1" x14ac:dyDescent="0.2">
      <c r="A6" s="67">
        <v>3</v>
      </c>
      <c r="B6" s="149" t="s">
        <v>62</v>
      </c>
      <c r="C6" s="150"/>
      <c r="D6" s="151"/>
      <c r="E6" s="94">
        <v>1</v>
      </c>
      <c r="F6" s="95">
        <v>768.4</v>
      </c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48</v>
      </c>
      <c r="F7" s="95">
        <v>24204.6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>
        <v>1</v>
      </c>
      <c r="F10" s="95">
        <v>1921</v>
      </c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 x14ac:dyDescent="0.2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7</v>
      </c>
      <c r="F13" s="95">
        <v>3842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>
        <v>2</v>
      </c>
      <c r="F16" s="95">
        <v>768.4</v>
      </c>
    </row>
    <row r="17" spans="1:11" ht="20.25" customHeight="1" x14ac:dyDescent="0.2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>
        <v>1</v>
      </c>
      <c r="F23" s="95">
        <v>384.2</v>
      </c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122</v>
      </c>
      <c r="B32" s="41" t="s">
        <v>57</v>
      </c>
      <c r="C32" s="152" t="s">
        <v>122</v>
      </c>
      <c r="D32" s="152"/>
      <c r="E32" s="39" t="s">
        <v>122</v>
      </c>
      <c r="I32" s="80"/>
      <c r="J32" s="77"/>
      <c r="K32" s="78"/>
    </row>
    <row r="33" spans="1:11" ht="15" customHeight="1" x14ac:dyDescent="0.2">
      <c r="A33" s="79" t="s">
        <v>122</v>
      </c>
      <c r="B33" s="42" t="s">
        <v>58</v>
      </c>
      <c r="C33" s="153" t="s">
        <v>122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122</v>
      </c>
      <c r="D34" s="153"/>
      <c r="F34" s="98" t="s">
        <v>125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Дворічанський районний суд Харківської області,_x000D_
 Початок періоду: 01.01.2019, Кінець періоду: 31.12.2019&amp;L43409C53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rdp</cp:lastModifiedBy>
  <cp:lastPrinted>2018-03-15T14:08:04Z</cp:lastPrinted>
  <dcterms:created xsi:type="dcterms:W3CDTF">2015-09-09T10:27:37Z</dcterms:created>
  <dcterms:modified xsi:type="dcterms:W3CDTF">2020-01-28T09:55:16Z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10_00618_4.2019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43409C53</vt:lpwstr>
  </property>
  <property fmtid="{D5CDD505-2E9C-101B-9397-08002B2CF9AE}" pid="9" name="Підрозділ">
    <vt:lpwstr>Дворічанський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860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3.24.0.1578</vt:lpwstr>
  </property>
</Properties>
</file>